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\Desktop\"/>
    </mc:Choice>
  </mc:AlternateContent>
  <workbookProtection lockStructure="1"/>
  <bookViews>
    <workbookView xWindow="120" yWindow="30" windowWidth="19035" windowHeight="8670"/>
  </bookViews>
  <sheets>
    <sheet name="libretto" sheetId="1" r:id="rId1"/>
    <sheet name="Foglio1" sheetId="2" r:id="rId2"/>
  </sheets>
  <definedNames>
    <definedName name="punt">Foglio1!$E$34:$E$48</definedName>
    <definedName name="SUP">Foglio1!$R$8:$R$9</definedName>
  </definedNames>
  <calcPr calcId="152511"/>
</workbook>
</file>

<file path=xl/calcChain.xml><?xml version="1.0" encoding="utf-8"?>
<calcChain xmlns="http://schemas.openxmlformats.org/spreadsheetml/2006/main">
  <c r="G11" i="2" l="1"/>
  <c r="H11" i="2"/>
  <c r="I11" i="2"/>
  <c r="J11" i="2"/>
  <c r="G12" i="2"/>
  <c r="H12" i="2"/>
  <c r="I12" i="2"/>
  <c r="J12" i="2"/>
  <c r="G13" i="2"/>
  <c r="H13" i="2"/>
  <c r="I13" i="2"/>
  <c r="J13" i="2"/>
  <c r="G14" i="2"/>
  <c r="H14" i="2"/>
  <c r="I14" i="2"/>
  <c r="J14" i="2"/>
  <c r="G15" i="2"/>
  <c r="H15" i="2"/>
  <c r="I15" i="2"/>
  <c r="J15" i="2"/>
  <c r="G16" i="2"/>
  <c r="H16" i="2"/>
  <c r="I16" i="2"/>
  <c r="J16" i="2"/>
  <c r="G17" i="2"/>
  <c r="H17" i="2"/>
  <c r="I17" i="2"/>
  <c r="J17" i="2"/>
  <c r="G18" i="2"/>
  <c r="H18" i="2"/>
  <c r="I18" i="2"/>
  <c r="J18" i="2"/>
  <c r="G21" i="2"/>
  <c r="H21" i="2"/>
  <c r="I21" i="2"/>
  <c r="J21" i="2"/>
  <c r="G22" i="2"/>
  <c r="H22" i="2"/>
  <c r="I22" i="2"/>
  <c r="J22" i="2"/>
  <c r="G23" i="2"/>
  <c r="H23" i="2"/>
  <c r="I23" i="2"/>
  <c r="J23" i="2"/>
  <c r="G24" i="2"/>
  <c r="H24" i="2"/>
  <c r="I24" i="2"/>
  <c r="J24" i="2"/>
  <c r="G25" i="2"/>
  <c r="H25" i="2"/>
  <c r="I25" i="2"/>
  <c r="J25" i="2"/>
  <c r="G26" i="2"/>
  <c r="H26" i="2"/>
  <c r="I26" i="2"/>
  <c r="J26" i="2"/>
  <c r="G27" i="2"/>
  <c r="H27" i="2"/>
  <c r="I27" i="2"/>
  <c r="J27" i="2"/>
  <c r="G28" i="2"/>
  <c r="H28" i="2"/>
  <c r="I28" i="2"/>
  <c r="J28" i="2"/>
  <c r="G31" i="2"/>
  <c r="H31" i="2"/>
  <c r="I31" i="2"/>
  <c r="J31" i="2"/>
  <c r="G32" i="2"/>
  <c r="H32" i="2"/>
  <c r="I32" i="2"/>
  <c r="J32" i="2"/>
  <c r="G33" i="2"/>
  <c r="H33" i="2"/>
  <c r="I33" i="2"/>
  <c r="J33" i="2"/>
  <c r="G34" i="2"/>
  <c r="H34" i="2"/>
  <c r="I34" i="2"/>
  <c r="J34" i="2"/>
  <c r="G35" i="2"/>
  <c r="H35" i="2"/>
  <c r="I35" i="2"/>
  <c r="J35" i="2"/>
  <c r="G36" i="2"/>
  <c r="H36" i="2"/>
  <c r="I36" i="2"/>
  <c r="J36" i="2"/>
  <c r="G37" i="2"/>
  <c r="H37" i="2"/>
  <c r="I37" i="2"/>
  <c r="J37" i="2"/>
  <c r="G38" i="2"/>
  <c r="H38" i="2"/>
  <c r="I38" i="2"/>
  <c r="J38" i="2"/>
  <c r="G41" i="2"/>
  <c r="H41" i="2"/>
  <c r="I41" i="2"/>
  <c r="J41" i="2"/>
  <c r="G42" i="2"/>
  <c r="H42" i="2"/>
  <c r="I42" i="2"/>
  <c r="J42" i="2"/>
  <c r="G43" i="2"/>
  <c r="H43" i="2"/>
  <c r="I43" i="2"/>
  <c r="J43" i="2"/>
  <c r="G44" i="2"/>
  <c r="H44" i="2"/>
  <c r="I44" i="2"/>
  <c r="J44" i="2"/>
  <c r="G45" i="2"/>
  <c r="H45" i="2"/>
  <c r="I45" i="2"/>
  <c r="J45" i="2"/>
  <c r="G46" i="2"/>
  <c r="H46" i="2"/>
  <c r="I46" i="2"/>
  <c r="J46" i="2"/>
  <c r="G47" i="2"/>
  <c r="H47" i="2"/>
  <c r="I47" i="2"/>
  <c r="J47" i="2"/>
  <c r="G48" i="2"/>
  <c r="H48" i="2"/>
  <c r="I48" i="2"/>
  <c r="J48" i="2"/>
  <c r="G51" i="2"/>
  <c r="H51" i="2"/>
  <c r="I51" i="2"/>
  <c r="J51" i="2"/>
  <c r="G52" i="2"/>
  <c r="H52" i="2"/>
  <c r="I52" i="2"/>
  <c r="J52" i="2"/>
  <c r="G53" i="2"/>
  <c r="H53" i="2"/>
  <c r="I53" i="2"/>
  <c r="J53" i="2"/>
  <c r="G54" i="2"/>
  <c r="H54" i="2"/>
  <c r="I54" i="2"/>
  <c r="J54" i="2"/>
  <c r="G55" i="2"/>
  <c r="H55" i="2"/>
  <c r="I55" i="2"/>
  <c r="J55" i="2"/>
  <c r="G56" i="2"/>
  <c r="H56" i="2"/>
  <c r="I56" i="2"/>
  <c r="J56" i="2"/>
  <c r="G57" i="2"/>
  <c r="H57" i="2"/>
  <c r="I57" i="2"/>
  <c r="G58" i="2"/>
  <c r="H58" i="2"/>
  <c r="I58" i="2"/>
  <c r="G61" i="2"/>
  <c r="H61" i="2"/>
  <c r="I61" i="2"/>
  <c r="J61" i="2" s="1"/>
  <c r="G62" i="2"/>
  <c r="H62" i="2"/>
  <c r="J62" i="2" s="1"/>
  <c r="I62" i="2"/>
  <c r="G63" i="2"/>
  <c r="H63" i="2"/>
  <c r="I63" i="2"/>
  <c r="J63" i="2"/>
  <c r="G64" i="2"/>
  <c r="H64" i="2"/>
  <c r="J64" i="2" s="1"/>
  <c r="I64" i="2"/>
  <c r="H65" i="2" l="1"/>
  <c r="I64" i="1" s="1"/>
  <c r="G65" i="2"/>
  <c r="J57" i="2"/>
  <c r="J65" i="2" s="1"/>
  <c r="J58" i="2"/>
  <c r="I65" i="2"/>
  <c r="E65" i="1" s="1"/>
  <c r="B10" i="2"/>
  <c r="B11" i="2"/>
  <c r="B12" i="2"/>
  <c r="B13" i="2"/>
  <c r="B14" i="2"/>
  <c r="B15" i="2"/>
  <c r="B16" i="2"/>
  <c r="B17" i="2"/>
  <c r="B21" i="2"/>
  <c r="B22" i="2"/>
  <c r="B23" i="2"/>
  <c r="B24" i="2"/>
  <c r="B25" i="2"/>
  <c r="B26" i="2"/>
  <c r="B27" i="2"/>
  <c r="B28" i="2"/>
  <c r="B31" i="2"/>
  <c r="B32" i="2"/>
  <c r="B33" i="2"/>
  <c r="B34" i="2"/>
  <c r="B35" i="2"/>
  <c r="B36" i="2"/>
  <c r="B37" i="2"/>
  <c r="B38" i="2"/>
  <c r="B41" i="2"/>
  <c r="B42" i="2"/>
  <c r="B43" i="2"/>
  <c r="B44" i="2"/>
  <c r="E64" i="1" l="1"/>
  <c r="E68" i="1" s="1"/>
  <c r="E70" i="1" l="1"/>
  <c r="F72" i="1" s="1"/>
</calcChain>
</file>

<file path=xl/sharedStrings.xml><?xml version="1.0" encoding="utf-8"?>
<sst xmlns="http://schemas.openxmlformats.org/spreadsheetml/2006/main" count="133" uniqueCount="31">
  <si>
    <t>TECNICA DELLE COSTRUZIONI</t>
  </si>
  <si>
    <t>TIROCINIO</t>
  </si>
  <si>
    <t>CORSO PROFESSIONALIZZANTE</t>
  </si>
  <si>
    <t>LINGUE</t>
  </si>
  <si>
    <t>SUP</t>
  </si>
  <si>
    <t>TESI DI LAUREA</t>
  </si>
  <si>
    <t>MEDIA PONDERATA:</t>
  </si>
  <si>
    <t>MEDIA ARITMETICA:</t>
  </si>
  <si>
    <t>1° ANNO</t>
  </si>
  <si>
    <t>2° ANNO</t>
  </si>
  <si>
    <t>3° ANNO</t>
  </si>
  <si>
    <t>/110</t>
  </si>
  <si>
    <t>VOTO DI LAUREA:</t>
  </si>
  <si>
    <t>/30</t>
  </si>
  <si>
    <t>INTEGRAZIONI</t>
  </si>
  <si>
    <t>C.F.U.</t>
  </si>
  <si>
    <t>IDO</t>
  </si>
  <si>
    <t>LIBRETTO DELLO STUDENTE……………………………………………………………..</t>
  </si>
  <si>
    <t>crediti</t>
  </si>
  <si>
    <t>voto</t>
  </si>
  <si>
    <t>data</t>
  </si>
  <si>
    <t>Corso</t>
  </si>
  <si>
    <t>stato</t>
  </si>
  <si>
    <t xml:space="preserve">Totale  C.F.U. </t>
  </si>
  <si>
    <t>Punteggio di partenza</t>
  </si>
  <si>
    <t>Punteggio della commissione</t>
  </si>
  <si>
    <t>Punteggio finale</t>
  </si>
  <si>
    <t>Inserisci il nome del corso</t>
  </si>
  <si>
    <t>4° ANNO</t>
  </si>
  <si>
    <t>5° ANNO</t>
  </si>
  <si>
    <t>LAUREA A CICLO UNICO…………………………..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</si>
</sst>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164" fontId="4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14" fontId="0" fillId="0" borderId="0" xfId="0" applyNumberFormat="1"/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1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2" fillId="0" borderId="14" xfId="0" applyFont="1" applyBorder="1" applyAlignment="1" applyProtection="1">
      <alignment horizontal="right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4" fillId="0" borderId="0" xfId="0" applyFont="1" applyBorder="1"/>
    <xf numFmtId="164" fontId="0" fillId="0" borderId="12" xfId="0" applyNumberForma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5" fontId="0" fillId="0" borderId="12" xfId="0" applyNumberForma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4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8" fillId="0" borderId="22" xfId="0" applyFont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7" xfId="0" applyBorder="1" applyAlignment="1"/>
    <xf numFmtId="0" fontId="0" fillId="0" borderId="0" xfId="0" applyAlignment="1"/>
    <xf numFmtId="0" fontId="8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left" vertical="center"/>
    </xf>
    <xf numFmtId="165" fontId="0" fillId="0" borderId="0" xfId="0" applyNumberFormat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75"/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79"/>
  <sheetViews>
    <sheetView showGridLines="0" showRowColHeaders="0" tabSelected="1" workbookViewId="0">
      <selection activeCell="E7" sqref="E7:K7"/>
    </sheetView>
  </sheetViews>
  <sheetFormatPr defaultRowHeight="15" x14ac:dyDescent="0.25"/>
  <cols>
    <col min="1" max="1" width="7.85546875" customWidth="1"/>
    <col min="3" max="3" width="10" customWidth="1"/>
    <col min="15" max="15" width="8.7109375" customWidth="1"/>
    <col min="16" max="16" width="29.85546875" customWidth="1"/>
    <col min="17" max="17" width="10.7109375" bestFit="1" customWidth="1"/>
    <col min="19" max="19" width="10.5703125" customWidth="1"/>
  </cols>
  <sheetData>
    <row r="2" spans="2:16" ht="23.25" x14ac:dyDescent="0.25">
      <c r="B2" s="64" t="s">
        <v>17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2:16" ht="23.25" x14ac:dyDescent="0.35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2:16" ht="18.75" x14ac:dyDescent="0.25">
      <c r="B4" s="45" t="s">
        <v>30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2:16" ht="18.75" x14ac:dyDescent="0.25">
      <c r="B5" s="17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2:16" ht="15.75" thickBot="1" x14ac:dyDescent="0.3">
      <c r="E6" s="33" t="s">
        <v>21</v>
      </c>
      <c r="F6" s="33"/>
      <c r="G6" s="33"/>
      <c r="H6" s="33"/>
      <c r="I6" s="33"/>
      <c r="J6" s="33"/>
      <c r="K6" s="33"/>
      <c r="L6" s="33" t="s">
        <v>18</v>
      </c>
      <c r="M6" s="33"/>
      <c r="N6" s="33" t="s">
        <v>19</v>
      </c>
      <c r="O6" s="33"/>
      <c r="P6" s="23" t="s">
        <v>20</v>
      </c>
    </row>
    <row r="7" spans="2:16" ht="18.75" x14ac:dyDescent="0.3">
      <c r="B7" s="47" t="s">
        <v>8</v>
      </c>
      <c r="C7" s="48"/>
      <c r="D7" s="20">
        <v>1</v>
      </c>
      <c r="E7" s="63" t="s">
        <v>27</v>
      </c>
      <c r="F7" s="63"/>
      <c r="G7" s="63"/>
      <c r="H7" s="63"/>
      <c r="I7" s="63"/>
      <c r="J7" s="63"/>
      <c r="K7" s="63"/>
      <c r="L7" s="27">
        <v>9</v>
      </c>
      <c r="M7" s="22" t="s">
        <v>15</v>
      </c>
      <c r="N7" s="26">
        <v>30</v>
      </c>
      <c r="O7" s="24" t="s">
        <v>13</v>
      </c>
      <c r="P7" s="32">
        <v>42347</v>
      </c>
    </row>
    <row r="8" spans="2:16" ht="18.75" x14ac:dyDescent="0.3">
      <c r="B8" s="49"/>
      <c r="C8" s="50"/>
      <c r="D8" s="20">
        <v>2</v>
      </c>
      <c r="E8" s="42"/>
      <c r="F8" s="42"/>
      <c r="G8" s="42"/>
      <c r="H8" s="42"/>
      <c r="I8" s="42"/>
      <c r="J8" s="42"/>
      <c r="K8" s="42"/>
      <c r="L8" s="28"/>
      <c r="M8" s="21" t="s">
        <v>15</v>
      </c>
      <c r="N8" s="26"/>
      <c r="O8" s="24" t="s">
        <v>13</v>
      </c>
      <c r="P8" s="32"/>
    </row>
    <row r="9" spans="2:16" ht="18.75" x14ac:dyDescent="0.3">
      <c r="B9" s="49"/>
      <c r="C9" s="50"/>
      <c r="D9" s="20">
        <v>3</v>
      </c>
      <c r="E9" s="42"/>
      <c r="F9" s="42"/>
      <c r="G9" s="42"/>
      <c r="H9" s="42"/>
      <c r="I9" s="42"/>
      <c r="J9" s="42"/>
      <c r="K9" s="42"/>
      <c r="L9" s="28"/>
      <c r="M9" s="21" t="s">
        <v>15</v>
      </c>
      <c r="N9" s="26"/>
      <c r="O9" s="24" t="s">
        <v>13</v>
      </c>
      <c r="P9" s="32"/>
    </row>
    <row r="10" spans="2:16" ht="18.75" x14ac:dyDescent="0.3">
      <c r="B10" s="49"/>
      <c r="C10" s="50"/>
      <c r="D10" s="20">
        <v>4</v>
      </c>
      <c r="E10" s="42"/>
      <c r="F10" s="42"/>
      <c r="G10" s="42"/>
      <c r="H10" s="42"/>
      <c r="I10" s="42"/>
      <c r="J10" s="42"/>
      <c r="K10" s="42"/>
      <c r="L10" s="28"/>
      <c r="M10" s="21" t="s">
        <v>15</v>
      </c>
      <c r="N10" s="26"/>
      <c r="O10" s="24" t="s">
        <v>13</v>
      </c>
      <c r="P10" s="32"/>
    </row>
    <row r="11" spans="2:16" ht="18.75" x14ac:dyDescent="0.3">
      <c r="B11" s="49"/>
      <c r="C11" s="50"/>
      <c r="D11" s="20">
        <v>5</v>
      </c>
      <c r="E11" s="42"/>
      <c r="F11" s="42"/>
      <c r="G11" s="42"/>
      <c r="H11" s="42"/>
      <c r="I11" s="42"/>
      <c r="J11" s="42"/>
      <c r="K11" s="42"/>
      <c r="L11" s="28"/>
      <c r="M11" s="21" t="s">
        <v>15</v>
      </c>
      <c r="N11" s="26"/>
      <c r="O11" s="24" t="s">
        <v>13</v>
      </c>
      <c r="P11" s="32"/>
    </row>
    <row r="12" spans="2:16" ht="18.75" x14ac:dyDescent="0.3">
      <c r="B12" s="49"/>
      <c r="C12" s="50"/>
      <c r="D12" s="20">
        <v>6</v>
      </c>
      <c r="E12" s="42"/>
      <c r="F12" s="42"/>
      <c r="G12" s="42"/>
      <c r="H12" s="42"/>
      <c r="I12" s="42"/>
      <c r="J12" s="42"/>
      <c r="K12" s="42"/>
      <c r="L12" s="28"/>
      <c r="M12" s="21" t="s">
        <v>15</v>
      </c>
      <c r="N12" s="26"/>
      <c r="O12" s="24" t="s">
        <v>13</v>
      </c>
      <c r="P12" s="32"/>
    </row>
    <row r="13" spans="2:16" ht="18.75" x14ac:dyDescent="0.3">
      <c r="B13" s="49"/>
      <c r="C13" s="50"/>
      <c r="D13" s="20">
        <v>7</v>
      </c>
      <c r="E13" s="42"/>
      <c r="F13" s="42"/>
      <c r="G13" s="42"/>
      <c r="H13" s="42"/>
      <c r="I13" s="42"/>
      <c r="J13" s="42"/>
      <c r="K13" s="42"/>
      <c r="L13" s="28"/>
      <c r="M13" s="21" t="s">
        <v>15</v>
      </c>
      <c r="N13" s="26"/>
      <c r="O13" s="24" t="s">
        <v>13</v>
      </c>
      <c r="P13" s="32"/>
    </row>
    <row r="14" spans="2:16" ht="19.5" thickBot="1" x14ac:dyDescent="0.35">
      <c r="B14" s="51"/>
      <c r="C14" s="52"/>
      <c r="D14" s="20">
        <v>8</v>
      </c>
      <c r="E14" s="42"/>
      <c r="F14" s="42"/>
      <c r="G14" s="42"/>
      <c r="H14" s="42"/>
      <c r="I14" s="42"/>
      <c r="J14" s="42"/>
      <c r="K14" s="42"/>
      <c r="L14" s="28"/>
      <c r="M14" s="21" t="s">
        <v>15</v>
      </c>
      <c r="N14" s="26"/>
      <c r="O14" s="24" t="s">
        <v>13</v>
      </c>
      <c r="P14" s="32"/>
    </row>
    <row r="16" spans="2:16" ht="15.75" thickBot="1" x14ac:dyDescent="0.3">
      <c r="E16" s="33" t="s">
        <v>21</v>
      </c>
      <c r="F16" s="33"/>
      <c r="G16" s="33"/>
      <c r="H16" s="33"/>
      <c r="I16" s="33"/>
      <c r="J16" s="33"/>
      <c r="K16" s="33"/>
      <c r="L16" s="33" t="s">
        <v>18</v>
      </c>
      <c r="M16" s="33"/>
      <c r="N16" s="33" t="s">
        <v>19</v>
      </c>
      <c r="O16" s="33"/>
      <c r="P16" s="23" t="s">
        <v>20</v>
      </c>
    </row>
    <row r="17" spans="2:16" ht="18.75" x14ac:dyDescent="0.3">
      <c r="B17" s="47" t="s">
        <v>9</v>
      </c>
      <c r="C17" s="48"/>
      <c r="D17" s="20">
        <v>1</v>
      </c>
      <c r="E17" s="42"/>
      <c r="F17" s="42"/>
      <c r="G17" s="42"/>
      <c r="H17" s="42"/>
      <c r="I17" s="42"/>
      <c r="J17" s="42"/>
      <c r="K17" s="42"/>
      <c r="L17" s="28"/>
      <c r="M17" s="21" t="s">
        <v>15</v>
      </c>
      <c r="N17" s="26"/>
      <c r="O17" s="24" t="s">
        <v>13</v>
      </c>
      <c r="P17" s="32"/>
    </row>
    <row r="18" spans="2:16" ht="18.75" x14ac:dyDescent="0.3">
      <c r="B18" s="49"/>
      <c r="C18" s="50"/>
      <c r="D18" s="20">
        <v>2</v>
      </c>
      <c r="E18" s="42"/>
      <c r="F18" s="42"/>
      <c r="G18" s="42"/>
      <c r="H18" s="42"/>
      <c r="I18" s="42"/>
      <c r="J18" s="42"/>
      <c r="K18" s="42"/>
      <c r="L18" s="28"/>
      <c r="M18" s="21" t="s">
        <v>15</v>
      </c>
      <c r="N18" s="26"/>
      <c r="O18" s="24" t="s">
        <v>13</v>
      </c>
      <c r="P18" s="32"/>
    </row>
    <row r="19" spans="2:16" ht="18.75" x14ac:dyDescent="0.3">
      <c r="B19" s="49"/>
      <c r="C19" s="50"/>
      <c r="D19" s="20">
        <v>3</v>
      </c>
      <c r="E19" s="42"/>
      <c r="F19" s="42"/>
      <c r="G19" s="42"/>
      <c r="H19" s="42"/>
      <c r="I19" s="42"/>
      <c r="J19" s="42"/>
      <c r="K19" s="42"/>
      <c r="L19" s="28"/>
      <c r="M19" s="21" t="s">
        <v>15</v>
      </c>
      <c r="N19" s="26"/>
      <c r="O19" s="24" t="s">
        <v>13</v>
      </c>
      <c r="P19" s="32"/>
    </row>
    <row r="20" spans="2:16" ht="18.75" x14ac:dyDescent="0.3">
      <c r="B20" s="49"/>
      <c r="C20" s="50"/>
      <c r="D20" s="20">
        <v>4</v>
      </c>
      <c r="E20" s="42"/>
      <c r="F20" s="42"/>
      <c r="G20" s="42"/>
      <c r="H20" s="42"/>
      <c r="I20" s="42"/>
      <c r="J20" s="42"/>
      <c r="K20" s="42"/>
      <c r="L20" s="28"/>
      <c r="M20" s="21" t="s">
        <v>15</v>
      </c>
      <c r="N20" s="26"/>
      <c r="O20" s="24" t="s">
        <v>13</v>
      </c>
      <c r="P20" s="32"/>
    </row>
    <row r="21" spans="2:16" ht="18.75" x14ac:dyDescent="0.3">
      <c r="B21" s="49"/>
      <c r="C21" s="50"/>
      <c r="D21" s="20">
        <v>5</v>
      </c>
      <c r="E21" s="42"/>
      <c r="F21" s="42"/>
      <c r="G21" s="42"/>
      <c r="H21" s="42"/>
      <c r="I21" s="42"/>
      <c r="J21" s="42"/>
      <c r="K21" s="42"/>
      <c r="L21" s="28"/>
      <c r="M21" s="21" t="s">
        <v>15</v>
      </c>
      <c r="N21" s="26"/>
      <c r="O21" s="24" t="s">
        <v>13</v>
      </c>
      <c r="P21" s="32"/>
    </row>
    <row r="22" spans="2:16" ht="18.75" x14ac:dyDescent="0.3">
      <c r="B22" s="49"/>
      <c r="C22" s="50"/>
      <c r="D22" s="20">
        <v>6</v>
      </c>
      <c r="E22" s="42"/>
      <c r="F22" s="42"/>
      <c r="G22" s="42"/>
      <c r="H22" s="42"/>
      <c r="I22" s="42"/>
      <c r="J22" s="42"/>
      <c r="K22" s="42"/>
      <c r="L22" s="28"/>
      <c r="M22" s="21" t="s">
        <v>15</v>
      </c>
      <c r="N22" s="26"/>
      <c r="O22" s="24" t="s">
        <v>13</v>
      </c>
      <c r="P22" s="32"/>
    </row>
    <row r="23" spans="2:16" ht="18.75" x14ac:dyDescent="0.3">
      <c r="B23" s="49"/>
      <c r="C23" s="50"/>
      <c r="D23" s="20">
        <v>7</v>
      </c>
      <c r="E23" s="42"/>
      <c r="F23" s="42"/>
      <c r="G23" s="42"/>
      <c r="H23" s="42"/>
      <c r="I23" s="42"/>
      <c r="J23" s="42"/>
      <c r="K23" s="42"/>
      <c r="L23" s="28"/>
      <c r="M23" s="21" t="s">
        <v>15</v>
      </c>
      <c r="N23" s="26"/>
      <c r="O23" s="24" t="s">
        <v>13</v>
      </c>
      <c r="P23" s="32"/>
    </row>
    <row r="24" spans="2:16" ht="19.5" thickBot="1" x14ac:dyDescent="0.35">
      <c r="B24" s="51"/>
      <c r="C24" s="52"/>
      <c r="D24" s="20">
        <v>8</v>
      </c>
      <c r="E24" s="42"/>
      <c r="F24" s="42"/>
      <c r="G24" s="42"/>
      <c r="H24" s="42"/>
      <c r="I24" s="42"/>
      <c r="J24" s="42"/>
      <c r="K24" s="42"/>
      <c r="L24" s="28"/>
      <c r="M24" s="21" t="s">
        <v>15</v>
      </c>
      <c r="N24" s="26"/>
      <c r="O24" s="24" t="s">
        <v>13</v>
      </c>
      <c r="P24" s="32"/>
    </row>
    <row r="25" spans="2:16" ht="18.75" x14ac:dyDescent="0.3">
      <c r="B25" s="15"/>
      <c r="C25" s="15"/>
      <c r="D25" s="15"/>
      <c r="E25" s="25"/>
      <c r="F25" s="25"/>
      <c r="G25" s="25"/>
      <c r="H25" s="25"/>
      <c r="I25" s="25"/>
      <c r="J25" s="25"/>
      <c r="K25" s="25"/>
      <c r="L25" s="16"/>
      <c r="N25" s="8"/>
      <c r="O25" s="9"/>
      <c r="P25" s="6"/>
    </row>
    <row r="26" spans="2:16" ht="15.75" thickBot="1" x14ac:dyDescent="0.3">
      <c r="E26" s="33" t="s">
        <v>21</v>
      </c>
      <c r="F26" s="33"/>
      <c r="G26" s="33"/>
      <c r="H26" s="33"/>
      <c r="I26" s="33"/>
      <c r="J26" s="33"/>
      <c r="K26" s="33"/>
      <c r="L26" s="33" t="s">
        <v>18</v>
      </c>
      <c r="M26" s="33"/>
      <c r="N26" s="33" t="s">
        <v>19</v>
      </c>
      <c r="O26" s="33"/>
      <c r="P26" s="23" t="s">
        <v>20</v>
      </c>
    </row>
    <row r="27" spans="2:16" ht="18.75" x14ac:dyDescent="0.3">
      <c r="B27" s="47" t="s">
        <v>10</v>
      </c>
      <c r="C27" s="53"/>
      <c r="D27" s="20">
        <v>1</v>
      </c>
      <c r="E27" s="42"/>
      <c r="F27" s="42"/>
      <c r="G27" s="42"/>
      <c r="H27" s="42"/>
      <c r="I27" s="42"/>
      <c r="J27" s="42"/>
      <c r="K27" s="42"/>
      <c r="L27" s="28"/>
      <c r="M27" s="21" t="s">
        <v>15</v>
      </c>
      <c r="N27" s="26"/>
      <c r="O27" s="24" t="s">
        <v>13</v>
      </c>
      <c r="P27" s="32"/>
    </row>
    <row r="28" spans="2:16" ht="18.75" x14ac:dyDescent="0.3">
      <c r="B28" s="49"/>
      <c r="C28" s="54"/>
      <c r="D28" s="20">
        <v>2</v>
      </c>
      <c r="E28" s="42"/>
      <c r="F28" s="42"/>
      <c r="G28" s="42"/>
      <c r="H28" s="42"/>
      <c r="I28" s="42"/>
      <c r="J28" s="42"/>
      <c r="K28" s="42"/>
      <c r="L28" s="28"/>
      <c r="M28" s="21" t="s">
        <v>15</v>
      </c>
      <c r="N28" s="26"/>
      <c r="O28" s="24" t="s">
        <v>13</v>
      </c>
      <c r="P28" s="32"/>
    </row>
    <row r="29" spans="2:16" ht="18.75" x14ac:dyDescent="0.3">
      <c r="B29" s="49"/>
      <c r="C29" s="54"/>
      <c r="D29" s="20">
        <v>3</v>
      </c>
      <c r="E29" s="42"/>
      <c r="F29" s="42"/>
      <c r="G29" s="42"/>
      <c r="H29" s="42"/>
      <c r="I29" s="42"/>
      <c r="J29" s="42"/>
      <c r="K29" s="42"/>
      <c r="L29" s="28"/>
      <c r="M29" s="21" t="s">
        <v>15</v>
      </c>
      <c r="N29" s="26"/>
      <c r="O29" s="24" t="s">
        <v>13</v>
      </c>
      <c r="P29" s="32"/>
    </row>
    <row r="30" spans="2:16" ht="18.75" x14ac:dyDescent="0.3">
      <c r="B30" s="49"/>
      <c r="C30" s="54"/>
      <c r="D30" s="20">
        <v>4</v>
      </c>
      <c r="E30" s="42"/>
      <c r="F30" s="42"/>
      <c r="G30" s="42"/>
      <c r="H30" s="42"/>
      <c r="I30" s="42"/>
      <c r="J30" s="42"/>
      <c r="K30" s="42"/>
      <c r="L30" s="28"/>
      <c r="M30" s="21" t="s">
        <v>15</v>
      </c>
      <c r="N30" s="26"/>
      <c r="O30" s="24" t="s">
        <v>13</v>
      </c>
      <c r="P30" s="32"/>
    </row>
    <row r="31" spans="2:16" ht="18.75" x14ac:dyDescent="0.3">
      <c r="B31" s="49"/>
      <c r="C31" s="54"/>
      <c r="D31" s="20">
        <v>5</v>
      </c>
      <c r="E31" s="42"/>
      <c r="F31" s="42"/>
      <c r="G31" s="42"/>
      <c r="H31" s="42"/>
      <c r="I31" s="42"/>
      <c r="J31" s="42"/>
      <c r="K31" s="42"/>
      <c r="L31" s="28"/>
      <c r="M31" s="21" t="s">
        <v>15</v>
      </c>
      <c r="N31" s="26"/>
      <c r="O31" s="24" t="s">
        <v>13</v>
      </c>
      <c r="P31" s="32"/>
    </row>
    <row r="32" spans="2:16" ht="18.75" x14ac:dyDescent="0.3">
      <c r="B32" s="49"/>
      <c r="C32" s="54"/>
      <c r="D32" s="20">
        <v>6</v>
      </c>
      <c r="E32" s="42"/>
      <c r="F32" s="42"/>
      <c r="G32" s="42"/>
      <c r="H32" s="42"/>
      <c r="I32" s="42"/>
      <c r="J32" s="42"/>
      <c r="K32" s="42"/>
      <c r="L32" s="28"/>
      <c r="M32" s="21" t="s">
        <v>15</v>
      </c>
      <c r="N32" s="26"/>
      <c r="O32" s="24" t="s">
        <v>13</v>
      </c>
      <c r="P32" s="32"/>
    </row>
    <row r="33" spans="2:16" ht="18.75" x14ac:dyDescent="0.3">
      <c r="B33" s="49"/>
      <c r="C33" s="54"/>
      <c r="D33" s="20">
        <v>7</v>
      </c>
      <c r="E33" s="42"/>
      <c r="F33" s="42"/>
      <c r="G33" s="42"/>
      <c r="H33" s="42"/>
      <c r="I33" s="42"/>
      <c r="J33" s="42"/>
      <c r="K33" s="42"/>
      <c r="L33" s="28"/>
      <c r="M33" s="21" t="s">
        <v>15</v>
      </c>
      <c r="N33" s="26"/>
      <c r="O33" s="24" t="s">
        <v>13</v>
      </c>
      <c r="P33" s="32"/>
    </row>
    <row r="34" spans="2:16" ht="19.5" thickBot="1" x14ac:dyDescent="0.35">
      <c r="B34" s="51"/>
      <c r="C34" s="55"/>
      <c r="D34" s="20">
        <v>8</v>
      </c>
      <c r="E34" s="42"/>
      <c r="F34" s="42"/>
      <c r="G34" s="42"/>
      <c r="H34" s="42"/>
      <c r="I34" s="42"/>
      <c r="J34" s="42"/>
      <c r="K34" s="42"/>
      <c r="L34" s="28"/>
      <c r="M34" s="21" t="s">
        <v>15</v>
      </c>
      <c r="N34" s="26"/>
      <c r="O34" s="24" t="s">
        <v>13</v>
      </c>
      <c r="P34" s="32"/>
    </row>
    <row r="35" spans="2:16" ht="18.75" x14ac:dyDescent="0.3">
      <c r="B35" s="19"/>
      <c r="C35" s="19"/>
      <c r="D35" s="19"/>
      <c r="E35" s="68"/>
      <c r="F35" s="68"/>
      <c r="G35" s="68"/>
      <c r="H35" s="68"/>
      <c r="I35" s="68"/>
      <c r="J35" s="68"/>
      <c r="K35" s="68"/>
      <c r="L35" s="69"/>
      <c r="M35" s="12"/>
      <c r="N35" s="70"/>
      <c r="O35" s="71"/>
      <c r="P35" s="72"/>
    </row>
    <row r="36" spans="2:16" ht="15.75" thickBot="1" x14ac:dyDescent="0.3">
      <c r="E36" s="33" t="s">
        <v>21</v>
      </c>
      <c r="F36" s="33"/>
      <c r="G36" s="33"/>
      <c r="H36" s="33"/>
      <c r="I36" s="33"/>
      <c r="J36" s="33"/>
      <c r="K36" s="33"/>
      <c r="L36" s="33" t="s">
        <v>18</v>
      </c>
      <c r="M36" s="33"/>
      <c r="N36" s="33" t="s">
        <v>19</v>
      </c>
      <c r="O36" s="33"/>
      <c r="P36" s="23" t="s">
        <v>20</v>
      </c>
    </row>
    <row r="37" spans="2:16" ht="18.75" x14ac:dyDescent="0.3">
      <c r="B37" s="47" t="s">
        <v>28</v>
      </c>
      <c r="C37" s="53"/>
      <c r="D37" s="20">
        <v>1</v>
      </c>
      <c r="E37" s="42"/>
      <c r="F37" s="42"/>
      <c r="G37" s="42"/>
      <c r="H37" s="42"/>
      <c r="I37" s="42"/>
      <c r="J37" s="42"/>
      <c r="K37" s="42"/>
      <c r="L37" s="28"/>
      <c r="M37" s="21" t="s">
        <v>15</v>
      </c>
      <c r="N37" s="26"/>
      <c r="O37" s="24" t="s">
        <v>13</v>
      </c>
      <c r="P37" s="32"/>
    </row>
    <row r="38" spans="2:16" ht="18.75" x14ac:dyDescent="0.3">
      <c r="B38" s="49"/>
      <c r="C38" s="54"/>
      <c r="D38" s="20">
        <v>2</v>
      </c>
      <c r="E38" s="42"/>
      <c r="F38" s="42"/>
      <c r="G38" s="42"/>
      <c r="H38" s="42"/>
      <c r="I38" s="42"/>
      <c r="J38" s="42"/>
      <c r="K38" s="42"/>
      <c r="L38" s="28"/>
      <c r="M38" s="21" t="s">
        <v>15</v>
      </c>
      <c r="N38" s="26"/>
      <c r="O38" s="24" t="s">
        <v>13</v>
      </c>
      <c r="P38" s="32"/>
    </row>
    <row r="39" spans="2:16" ht="18.75" x14ac:dyDescent="0.3">
      <c r="B39" s="49"/>
      <c r="C39" s="54"/>
      <c r="D39" s="20">
        <v>3</v>
      </c>
      <c r="E39" s="42"/>
      <c r="F39" s="42"/>
      <c r="G39" s="42"/>
      <c r="H39" s="42"/>
      <c r="I39" s="42"/>
      <c r="J39" s="42"/>
      <c r="K39" s="42"/>
      <c r="L39" s="28"/>
      <c r="M39" s="21" t="s">
        <v>15</v>
      </c>
      <c r="N39" s="26"/>
      <c r="O39" s="24" t="s">
        <v>13</v>
      </c>
      <c r="P39" s="32"/>
    </row>
    <row r="40" spans="2:16" ht="18.75" x14ac:dyDescent="0.3">
      <c r="B40" s="49"/>
      <c r="C40" s="54"/>
      <c r="D40" s="20">
        <v>4</v>
      </c>
      <c r="E40" s="42"/>
      <c r="F40" s="42"/>
      <c r="G40" s="42"/>
      <c r="H40" s="42"/>
      <c r="I40" s="42"/>
      <c r="J40" s="42"/>
      <c r="K40" s="42"/>
      <c r="L40" s="28"/>
      <c r="M40" s="21" t="s">
        <v>15</v>
      </c>
      <c r="N40" s="26"/>
      <c r="O40" s="24" t="s">
        <v>13</v>
      </c>
      <c r="P40" s="32"/>
    </row>
    <row r="41" spans="2:16" ht="18.75" x14ac:dyDescent="0.3">
      <c r="B41" s="49"/>
      <c r="C41" s="54"/>
      <c r="D41" s="20">
        <v>5</v>
      </c>
      <c r="E41" s="42"/>
      <c r="F41" s="42"/>
      <c r="G41" s="42"/>
      <c r="H41" s="42"/>
      <c r="I41" s="42"/>
      <c r="J41" s="42"/>
      <c r="K41" s="42"/>
      <c r="L41" s="28"/>
      <c r="M41" s="21" t="s">
        <v>15</v>
      </c>
      <c r="N41" s="26"/>
      <c r="O41" s="24" t="s">
        <v>13</v>
      </c>
      <c r="P41" s="32"/>
    </row>
    <row r="42" spans="2:16" ht="18.75" x14ac:dyDescent="0.3">
      <c r="B42" s="49"/>
      <c r="C42" s="54"/>
      <c r="D42" s="20">
        <v>6</v>
      </c>
      <c r="E42" s="42"/>
      <c r="F42" s="42"/>
      <c r="G42" s="42"/>
      <c r="H42" s="42"/>
      <c r="I42" s="42"/>
      <c r="J42" s="42"/>
      <c r="K42" s="42"/>
      <c r="L42" s="28"/>
      <c r="M42" s="21" t="s">
        <v>15</v>
      </c>
      <c r="N42" s="26"/>
      <c r="O42" s="24" t="s">
        <v>13</v>
      </c>
      <c r="P42" s="32"/>
    </row>
    <row r="43" spans="2:16" ht="18.75" x14ac:dyDescent="0.3">
      <c r="B43" s="49"/>
      <c r="C43" s="54"/>
      <c r="D43" s="20">
        <v>7</v>
      </c>
      <c r="E43" s="42"/>
      <c r="F43" s="42"/>
      <c r="G43" s="42"/>
      <c r="H43" s="42"/>
      <c r="I43" s="42"/>
      <c r="J43" s="42"/>
      <c r="K43" s="42"/>
      <c r="L43" s="28"/>
      <c r="M43" s="21" t="s">
        <v>15</v>
      </c>
      <c r="N43" s="26"/>
      <c r="O43" s="24" t="s">
        <v>13</v>
      </c>
      <c r="P43" s="32"/>
    </row>
    <row r="44" spans="2:16" ht="19.5" thickBot="1" x14ac:dyDescent="0.35">
      <c r="B44" s="51"/>
      <c r="C44" s="55"/>
      <c r="D44" s="20">
        <v>8</v>
      </c>
      <c r="E44" s="42"/>
      <c r="F44" s="42"/>
      <c r="G44" s="42"/>
      <c r="H44" s="42"/>
      <c r="I44" s="42"/>
      <c r="J44" s="42"/>
      <c r="K44" s="42"/>
      <c r="L44" s="28"/>
      <c r="M44" s="21" t="s">
        <v>15</v>
      </c>
      <c r="N44" s="26"/>
      <c r="O44" s="24" t="s">
        <v>13</v>
      </c>
      <c r="P44" s="32"/>
    </row>
    <row r="45" spans="2:16" ht="18.75" x14ac:dyDescent="0.3">
      <c r="B45" s="19"/>
      <c r="C45" s="19"/>
      <c r="D45" s="19"/>
      <c r="E45" s="68"/>
      <c r="F45" s="68"/>
      <c r="G45" s="68"/>
      <c r="H45" s="68"/>
      <c r="I45" s="68"/>
      <c r="J45" s="68"/>
      <c r="K45" s="68"/>
      <c r="L45" s="69"/>
      <c r="M45" s="12"/>
      <c r="N45" s="70"/>
      <c r="O45" s="71"/>
      <c r="P45" s="72"/>
    </row>
    <row r="46" spans="2:16" ht="15.75" thickBot="1" x14ac:dyDescent="0.3">
      <c r="E46" s="33" t="s">
        <v>21</v>
      </c>
      <c r="F46" s="33"/>
      <c r="G46" s="33"/>
      <c r="H46" s="33"/>
      <c r="I46" s="33"/>
      <c r="J46" s="33"/>
      <c r="K46" s="33"/>
      <c r="L46" s="33" t="s">
        <v>18</v>
      </c>
      <c r="M46" s="33"/>
      <c r="N46" s="33" t="s">
        <v>19</v>
      </c>
      <c r="O46" s="33"/>
      <c r="P46" s="23" t="s">
        <v>20</v>
      </c>
    </row>
    <row r="47" spans="2:16" ht="18.75" x14ac:dyDescent="0.3">
      <c r="B47" s="47" t="s">
        <v>29</v>
      </c>
      <c r="C47" s="53"/>
      <c r="D47" s="20">
        <v>1</v>
      </c>
      <c r="E47" s="42"/>
      <c r="F47" s="42"/>
      <c r="G47" s="42"/>
      <c r="H47" s="42"/>
      <c r="I47" s="42"/>
      <c r="J47" s="42"/>
      <c r="K47" s="42"/>
      <c r="L47" s="28"/>
      <c r="M47" s="21" t="s">
        <v>15</v>
      </c>
      <c r="N47" s="26"/>
      <c r="O47" s="24" t="s">
        <v>13</v>
      </c>
      <c r="P47" s="32"/>
    </row>
    <row r="48" spans="2:16" ht="18.75" x14ac:dyDescent="0.3">
      <c r="B48" s="49"/>
      <c r="C48" s="54"/>
      <c r="D48" s="20">
        <v>2</v>
      </c>
      <c r="E48" s="42"/>
      <c r="F48" s="42"/>
      <c r="G48" s="42"/>
      <c r="H48" s="42"/>
      <c r="I48" s="42"/>
      <c r="J48" s="42"/>
      <c r="K48" s="42"/>
      <c r="L48" s="28"/>
      <c r="M48" s="21" t="s">
        <v>15</v>
      </c>
      <c r="N48" s="26"/>
      <c r="O48" s="24" t="s">
        <v>13</v>
      </c>
      <c r="P48" s="32"/>
    </row>
    <row r="49" spans="2:16" ht="18.75" x14ac:dyDescent="0.3">
      <c r="B49" s="49"/>
      <c r="C49" s="54"/>
      <c r="D49" s="20">
        <v>3</v>
      </c>
      <c r="E49" s="42"/>
      <c r="F49" s="42"/>
      <c r="G49" s="42"/>
      <c r="H49" s="42"/>
      <c r="I49" s="42"/>
      <c r="J49" s="42"/>
      <c r="K49" s="42"/>
      <c r="L49" s="28"/>
      <c r="M49" s="21" t="s">
        <v>15</v>
      </c>
      <c r="N49" s="26"/>
      <c r="O49" s="24" t="s">
        <v>13</v>
      </c>
      <c r="P49" s="32"/>
    </row>
    <row r="50" spans="2:16" ht="18.75" x14ac:dyDescent="0.3">
      <c r="B50" s="49"/>
      <c r="C50" s="54"/>
      <c r="D50" s="20">
        <v>4</v>
      </c>
      <c r="E50" s="42"/>
      <c r="F50" s="42"/>
      <c r="G50" s="42"/>
      <c r="H50" s="42"/>
      <c r="I50" s="42"/>
      <c r="J50" s="42"/>
      <c r="K50" s="42"/>
      <c r="L50" s="28"/>
      <c r="M50" s="21" t="s">
        <v>15</v>
      </c>
      <c r="N50" s="26"/>
      <c r="O50" s="24" t="s">
        <v>13</v>
      </c>
      <c r="P50" s="32"/>
    </row>
    <row r="51" spans="2:16" ht="18.75" x14ac:dyDescent="0.3">
      <c r="B51" s="49"/>
      <c r="C51" s="54"/>
      <c r="D51" s="20">
        <v>5</v>
      </c>
      <c r="E51" s="42"/>
      <c r="F51" s="42"/>
      <c r="G51" s="42"/>
      <c r="H51" s="42"/>
      <c r="I51" s="42"/>
      <c r="J51" s="42"/>
      <c r="K51" s="42"/>
      <c r="L51" s="28"/>
      <c r="M51" s="21" t="s">
        <v>15</v>
      </c>
      <c r="N51" s="26"/>
      <c r="O51" s="24" t="s">
        <v>13</v>
      </c>
      <c r="P51" s="32"/>
    </row>
    <row r="52" spans="2:16" ht="18.75" x14ac:dyDescent="0.3">
      <c r="B52" s="49"/>
      <c r="C52" s="54"/>
      <c r="D52" s="20">
        <v>6</v>
      </c>
      <c r="E52" s="42"/>
      <c r="F52" s="42"/>
      <c r="G52" s="42"/>
      <c r="H52" s="42"/>
      <c r="I52" s="42"/>
      <c r="J52" s="42"/>
      <c r="K52" s="42"/>
      <c r="L52" s="28"/>
      <c r="M52" s="21" t="s">
        <v>15</v>
      </c>
      <c r="N52" s="26"/>
      <c r="O52" s="24" t="s">
        <v>13</v>
      </c>
      <c r="P52" s="32"/>
    </row>
    <row r="53" spans="2:16" ht="18.75" x14ac:dyDescent="0.3">
      <c r="B53" s="49"/>
      <c r="C53" s="54"/>
      <c r="D53" s="20">
        <v>7</v>
      </c>
      <c r="E53" s="42"/>
      <c r="F53" s="42"/>
      <c r="G53" s="42"/>
      <c r="H53" s="42"/>
      <c r="I53" s="42"/>
      <c r="J53" s="42"/>
      <c r="K53" s="42"/>
      <c r="L53" s="28"/>
      <c r="M53" s="21" t="s">
        <v>15</v>
      </c>
      <c r="N53" s="26"/>
      <c r="O53" s="24" t="s">
        <v>13</v>
      </c>
      <c r="P53" s="32"/>
    </row>
    <row r="54" spans="2:16" ht="19.5" thickBot="1" x14ac:dyDescent="0.35">
      <c r="B54" s="51"/>
      <c r="C54" s="55"/>
      <c r="D54" s="20">
        <v>8</v>
      </c>
      <c r="E54" s="42"/>
      <c r="F54" s="42"/>
      <c r="G54" s="42"/>
      <c r="H54" s="42"/>
      <c r="I54" s="42"/>
      <c r="J54" s="42"/>
      <c r="K54" s="42"/>
      <c r="L54" s="28"/>
      <c r="M54" s="21" t="s">
        <v>15</v>
      </c>
      <c r="N54" s="26"/>
      <c r="O54" s="24" t="s">
        <v>13</v>
      </c>
      <c r="P54" s="32"/>
    </row>
    <row r="55" spans="2:16" ht="18.75" x14ac:dyDescent="0.3">
      <c r="B55" s="19"/>
      <c r="C55" s="19"/>
      <c r="D55" s="19"/>
      <c r="E55" s="68"/>
      <c r="F55" s="68"/>
      <c r="G55" s="68"/>
      <c r="H55" s="68"/>
      <c r="I55" s="68"/>
      <c r="J55" s="68"/>
      <c r="K55" s="68"/>
      <c r="L55" s="69"/>
      <c r="M55" s="12"/>
      <c r="N55" s="70"/>
      <c r="O55" s="71"/>
      <c r="P55" s="72"/>
    </row>
    <row r="56" spans="2:16" ht="15.75" thickBot="1" x14ac:dyDescent="0.3">
      <c r="E56" s="33" t="s">
        <v>21</v>
      </c>
      <c r="F56" s="33"/>
      <c r="G56" s="33"/>
      <c r="H56" s="33"/>
      <c r="I56" s="33"/>
      <c r="J56" s="33"/>
      <c r="K56" s="33"/>
      <c r="L56" s="33" t="s">
        <v>18</v>
      </c>
      <c r="M56" s="33"/>
      <c r="N56" s="33" t="s">
        <v>22</v>
      </c>
      <c r="O56" s="33"/>
      <c r="P56" s="23" t="s">
        <v>20</v>
      </c>
    </row>
    <row r="57" spans="2:16" ht="19.5" thickBot="1" x14ac:dyDescent="0.35">
      <c r="B57" s="35" t="s">
        <v>1</v>
      </c>
      <c r="C57" s="36"/>
      <c r="D57" s="36"/>
      <c r="E57" s="42"/>
      <c r="F57" s="42"/>
      <c r="G57" s="42"/>
      <c r="H57" s="42"/>
      <c r="I57" s="42"/>
      <c r="J57" s="42"/>
      <c r="K57" s="42"/>
      <c r="L57" s="28"/>
      <c r="M57" s="21" t="s">
        <v>15</v>
      </c>
      <c r="N57" s="46"/>
      <c r="O57" s="46"/>
      <c r="P57" s="32"/>
    </row>
    <row r="58" spans="2:16" ht="19.5" thickBot="1" x14ac:dyDescent="0.35">
      <c r="B58" s="35" t="s">
        <v>2</v>
      </c>
      <c r="C58" s="36"/>
      <c r="D58" s="36"/>
      <c r="E58" s="37"/>
      <c r="F58" s="38"/>
      <c r="G58" s="38"/>
      <c r="H58" s="38"/>
      <c r="I58" s="38"/>
      <c r="J58" s="38"/>
      <c r="K58" s="39"/>
      <c r="L58" s="28"/>
      <c r="M58" s="21" t="s">
        <v>15</v>
      </c>
      <c r="N58" s="40"/>
      <c r="O58" s="41"/>
      <c r="P58" s="32"/>
    </row>
    <row r="59" spans="2:16" ht="19.5" thickBot="1" x14ac:dyDescent="0.35">
      <c r="B59" s="43" t="s">
        <v>3</v>
      </c>
      <c r="C59" s="44"/>
      <c r="D59" s="44"/>
      <c r="E59" s="42"/>
      <c r="F59" s="42"/>
      <c r="G59" s="42"/>
      <c r="H59" s="42"/>
      <c r="I59" s="42"/>
      <c r="J59" s="42"/>
      <c r="K59" s="42"/>
      <c r="L59" s="28"/>
      <c r="M59" s="21" t="s">
        <v>15</v>
      </c>
      <c r="N59" s="40"/>
      <c r="O59" s="41"/>
      <c r="P59" s="32"/>
    </row>
    <row r="60" spans="2:16" ht="19.5" customHeight="1" thickBot="1" x14ac:dyDescent="0.35">
      <c r="B60" s="35" t="s">
        <v>5</v>
      </c>
      <c r="C60" s="36"/>
      <c r="D60" s="36"/>
      <c r="E60" s="37"/>
      <c r="F60" s="38"/>
      <c r="G60" s="38"/>
      <c r="H60" s="38"/>
      <c r="I60" s="38"/>
      <c r="J60" s="38"/>
      <c r="K60" s="39"/>
      <c r="L60" s="28"/>
      <c r="M60" s="21" t="s">
        <v>15</v>
      </c>
      <c r="N60" s="40"/>
      <c r="O60" s="41"/>
      <c r="P60" s="32"/>
    </row>
    <row r="61" spans="2:16" x14ac:dyDescent="0.25">
      <c r="L61" s="7"/>
    </row>
    <row r="62" spans="2:16" x14ac:dyDescent="0.25">
      <c r="B62" s="12"/>
      <c r="C62" s="12"/>
      <c r="D62" s="12"/>
    </row>
    <row r="64" spans="2:16" ht="18.75" x14ac:dyDescent="0.3">
      <c r="B64" s="56" t="s">
        <v>6</v>
      </c>
      <c r="C64" s="57"/>
      <c r="D64" s="58"/>
      <c r="E64" s="1">
        <f>Foglio1!J65/Foglio1!H65</f>
        <v>30</v>
      </c>
      <c r="G64" s="33" t="s">
        <v>23</v>
      </c>
      <c r="H64" s="33"/>
      <c r="I64" s="23">
        <f>Foglio1!H65</f>
        <v>9</v>
      </c>
    </row>
    <row r="65" spans="2:19" x14ac:dyDescent="0.25">
      <c r="B65" s="62" t="s">
        <v>7</v>
      </c>
      <c r="C65" s="62"/>
      <c r="D65" s="62"/>
      <c r="E65" s="3">
        <f>Foglio1!I65/Foglio1!G65</f>
        <v>30</v>
      </c>
      <c r="H65" s="16"/>
    </row>
    <row r="66" spans="2:19" x14ac:dyDescent="0.25">
      <c r="Q66" s="12"/>
    </row>
    <row r="67" spans="2:19" ht="15.75" x14ac:dyDescent="0.25">
      <c r="L67" s="7"/>
      <c r="Q67" s="29"/>
    </row>
    <row r="68" spans="2:19" x14ac:dyDescent="0.25">
      <c r="B68" s="34" t="s">
        <v>24</v>
      </c>
      <c r="C68" s="34"/>
      <c r="D68" s="34"/>
      <c r="E68" s="30">
        <f>(E64*11)/3</f>
        <v>110</v>
      </c>
      <c r="L68" s="7"/>
      <c r="Q68" s="12"/>
    </row>
    <row r="69" spans="2:19" x14ac:dyDescent="0.25">
      <c r="B69" s="34" t="s">
        <v>25</v>
      </c>
      <c r="C69" s="34"/>
      <c r="D69" s="34"/>
      <c r="E69" s="28">
        <v>6</v>
      </c>
    </row>
    <row r="70" spans="2:19" ht="15.75" x14ac:dyDescent="0.25">
      <c r="B70" s="34" t="s">
        <v>26</v>
      </c>
      <c r="C70" s="34"/>
      <c r="D70" s="34"/>
      <c r="E70" s="31">
        <f>E68+E69</f>
        <v>116</v>
      </c>
      <c r="L70" s="7"/>
    </row>
    <row r="71" spans="2:19" x14ac:dyDescent="0.25">
      <c r="L71" s="7"/>
    </row>
    <row r="72" spans="2:19" ht="18.75" x14ac:dyDescent="0.3">
      <c r="B72" s="59" t="s">
        <v>12</v>
      </c>
      <c r="C72" s="60"/>
      <c r="D72" s="60"/>
      <c r="E72" s="61"/>
      <c r="F72" s="4">
        <f>ROUND(E70,0)</f>
        <v>116</v>
      </c>
      <c r="G72" s="5" t="s">
        <v>11</v>
      </c>
      <c r="L72" s="7"/>
    </row>
    <row r="78" spans="2:19" x14ac:dyDescent="0.25">
      <c r="O78" s="2"/>
      <c r="P78" s="2"/>
      <c r="Q78" s="2"/>
      <c r="R78" s="2"/>
      <c r="S78" s="2"/>
    </row>
    <row r="79" spans="2:19" x14ac:dyDescent="0.25">
      <c r="K79" s="2"/>
      <c r="L79" s="2"/>
      <c r="M79" s="2"/>
      <c r="N79" s="2"/>
      <c r="O79" s="2"/>
      <c r="P79" s="2"/>
      <c r="Q79" s="2"/>
      <c r="R79" s="2"/>
      <c r="S79" s="2"/>
    </row>
  </sheetData>
  <sheetProtection sheet="1" objects="1" scenarios="1" selectLockedCells="1"/>
  <mergeCells count="84">
    <mergeCell ref="L46:M46"/>
    <mergeCell ref="N46:O46"/>
    <mergeCell ref="B47:C54"/>
    <mergeCell ref="E47:K47"/>
    <mergeCell ref="E48:K48"/>
    <mergeCell ref="E49:K49"/>
    <mergeCell ref="E50:K50"/>
    <mergeCell ref="E51:K51"/>
    <mergeCell ref="E52:K52"/>
    <mergeCell ref="E53:K53"/>
    <mergeCell ref="E54:K54"/>
    <mergeCell ref="B2:P2"/>
    <mergeCell ref="E36:K36"/>
    <mergeCell ref="L36:M36"/>
    <mergeCell ref="N36:O36"/>
    <mergeCell ref="B37:C44"/>
    <mergeCell ref="E37:K37"/>
    <mergeCell ref="E38:K38"/>
    <mergeCell ref="E39:K39"/>
    <mergeCell ref="E40:K40"/>
    <mergeCell ref="E41:K41"/>
    <mergeCell ref="E42:K42"/>
    <mergeCell ref="E43:K43"/>
    <mergeCell ref="E44:K44"/>
    <mergeCell ref="B72:E72"/>
    <mergeCell ref="B65:D65"/>
    <mergeCell ref="E34:K34"/>
    <mergeCell ref="E7:K7"/>
    <mergeCell ref="E8:K8"/>
    <mergeCell ref="E9:K9"/>
    <mergeCell ref="E10:K10"/>
    <mergeCell ref="E46:K46"/>
    <mergeCell ref="E6:K6"/>
    <mergeCell ref="L6:M6"/>
    <mergeCell ref="N6:O6"/>
    <mergeCell ref="E16:K16"/>
    <mergeCell ref="L16:M16"/>
    <mergeCell ref="N16:O16"/>
    <mergeCell ref="E11:K11"/>
    <mergeCell ref="E12:K12"/>
    <mergeCell ref="E13:K13"/>
    <mergeCell ref="E14:K14"/>
    <mergeCell ref="L26:M26"/>
    <mergeCell ref="E17:K17"/>
    <mergeCell ref="E18:K18"/>
    <mergeCell ref="E19:K19"/>
    <mergeCell ref="E20:K20"/>
    <mergeCell ref="E21:K21"/>
    <mergeCell ref="E31:K31"/>
    <mergeCell ref="E33:K33"/>
    <mergeCell ref="E22:K22"/>
    <mergeCell ref="E23:K23"/>
    <mergeCell ref="E24:K24"/>
    <mergeCell ref="E26:K26"/>
    <mergeCell ref="E32:K32"/>
    <mergeCell ref="B59:D59"/>
    <mergeCell ref="B4:P4"/>
    <mergeCell ref="E58:K58"/>
    <mergeCell ref="B57:D57"/>
    <mergeCell ref="E57:K57"/>
    <mergeCell ref="N57:O57"/>
    <mergeCell ref="B58:D58"/>
    <mergeCell ref="N58:O58"/>
    <mergeCell ref="N26:O26"/>
    <mergeCell ref="B7:C14"/>
    <mergeCell ref="B17:C24"/>
    <mergeCell ref="B27:C34"/>
    <mergeCell ref="E27:K27"/>
    <mergeCell ref="E28:K28"/>
    <mergeCell ref="E29:K29"/>
    <mergeCell ref="E30:K30"/>
    <mergeCell ref="N60:O60"/>
    <mergeCell ref="E56:K56"/>
    <mergeCell ref="L56:M56"/>
    <mergeCell ref="N56:O56"/>
    <mergeCell ref="N59:O59"/>
    <mergeCell ref="E59:K59"/>
    <mergeCell ref="G64:H64"/>
    <mergeCell ref="B68:D68"/>
    <mergeCell ref="B69:D69"/>
    <mergeCell ref="B70:D70"/>
    <mergeCell ref="B60:D60"/>
    <mergeCell ref="E60:K60"/>
    <mergeCell ref="B64:D64"/>
  </mergeCells>
  <dataValidations count="2">
    <dataValidation type="list" allowBlank="1" showInputMessage="1" showErrorMessage="1" sqref="N57:O60">
      <formula1>SUP</formula1>
    </dataValidation>
    <dataValidation type="list" allowBlank="1" showInputMessage="1" showErrorMessage="1" sqref="E69">
      <formula1>punt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R65"/>
  <sheetViews>
    <sheetView topLeftCell="A2" workbookViewId="0">
      <selection activeCell="G10" sqref="G10:J65"/>
    </sheetView>
  </sheetViews>
  <sheetFormatPr defaultRowHeight="15" x14ac:dyDescent="0.25"/>
  <sheetData>
    <row r="7" spans="2:18" ht="19.5" thickBot="1" x14ac:dyDescent="0.35">
      <c r="B7" s="54" t="s">
        <v>14</v>
      </c>
      <c r="C7" s="65"/>
      <c r="D7" s="65"/>
      <c r="E7" s="66" t="s">
        <v>0</v>
      </c>
      <c r="F7" s="67"/>
      <c r="G7" s="67"/>
      <c r="H7" s="67"/>
      <c r="I7" s="67"/>
      <c r="J7" s="67"/>
      <c r="K7" s="67"/>
      <c r="L7" s="7">
        <v>3</v>
      </c>
      <c r="M7" t="s">
        <v>15</v>
      </c>
      <c r="N7" s="8"/>
      <c r="O7" s="18" t="s">
        <v>16</v>
      </c>
      <c r="P7" s="13">
        <v>40982</v>
      </c>
    </row>
    <row r="8" spans="2:18" x14ac:dyDescent="0.25">
      <c r="B8" s="14"/>
      <c r="C8" s="14"/>
      <c r="D8" s="14"/>
      <c r="L8" s="7"/>
      <c r="R8" s="21"/>
    </row>
    <row r="9" spans="2:18" x14ac:dyDescent="0.25">
      <c r="L9" s="7"/>
      <c r="R9" s="21" t="s">
        <v>4</v>
      </c>
    </row>
    <row r="10" spans="2:18" x14ac:dyDescent="0.25">
      <c r="B10" s="21">
        <f>IF(libretto!N7="","",libretto!L7)</f>
        <v>9</v>
      </c>
      <c r="H10" s="20"/>
    </row>
    <row r="11" spans="2:18" x14ac:dyDescent="0.25">
      <c r="B11" s="21" t="str">
        <f>IF(libretto!N8="","",libretto!L8)</f>
        <v/>
      </c>
      <c r="G11" s="20">
        <f>IF(libretto!L7="","",1)</f>
        <v>1</v>
      </c>
      <c r="H11" s="20">
        <f>IF(libretto!L7="","",libretto!L7)</f>
        <v>9</v>
      </c>
      <c r="I11" s="20">
        <f>IF(libretto!N7="","",libretto!N7)</f>
        <v>30</v>
      </c>
      <c r="J11" s="20">
        <f>IFERROR(H11*I11,"")</f>
        <v>270</v>
      </c>
    </row>
    <row r="12" spans="2:18" x14ac:dyDescent="0.25">
      <c r="B12" s="21" t="str">
        <f>IF(libretto!N9="","",libretto!L9)</f>
        <v/>
      </c>
      <c r="G12" s="20" t="str">
        <f>IF(libretto!L8="","",1)</f>
        <v/>
      </c>
      <c r="H12" s="20" t="str">
        <f>IF(libretto!L8="","",libretto!L8)</f>
        <v/>
      </c>
      <c r="I12" s="20" t="str">
        <f>IF(libretto!N8="","",libretto!N8)</f>
        <v/>
      </c>
      <c r="J12" s="20" t="str">
        <f>IFERROR(H12*I12,"")</f>
        <v/>
      </c>
    </row>
    <row r="13" spans="2:18" x14ac:dyDescent="0.25">
      <c r="B13" s="21" t="str">
        <f>IF(libretto!N10="","",libretto!L10)</f>
        <v/>
      </c>
      <c r="G13" s="20" t="str">
        <f>IF(libretto!L9="","",1)</f>
        <v/>
      </c>
      <c r="H13" s="20" t="str">
        <f>IF(libretto!L9="","",libretto!L9)</f>
        <v/>
      </c>
      <c r="I13" s="20" t="str">
        <f>IF(libretto!N9="","",libretto!N9)</f>
        <v/>
      </c>
      <c r="J13" s="20" t="str">
        <f>IFERROR(H13*I13,"")</f>
        <v/>
      </c>
    </row>
    <row r="14" spans="2:18" x14ac:dyDescent="0.25">
      <c r="B14" s="21" t="str">
        <f>IF(libretto!N11="","",libretto!L11)</f>
        <v/>
      </c>
      <c r="G14" s="20" t="str">
        <f>IF(libretto!L10="","",1)</f>
        <v/>
      </c>
      <c r="H14" s="20" t="str">
        <f>IF(libretto!L10="","",libretto!L10)</f>
        <v/>
      </c>
      <c r="I14" s="20" t="str">
        <f>IF(libretto!N10="","",libretto!N10)</f>
        <v/>
      </c>
      <c r="J14" s="20" t="str">
        <f>IFERROR(H14*I14,"")</f>
        <v/>
      </c>
    </row>
    <row r="15" spans="2:18" x14ac:dyDescent="0.25">
      <c r="B15" s="21" t="str">
        <f>IF(libretto!N12="","",libretto!L12)</f>
        <v/>
      </c>
      <c r="G15" s="20" t="str">
        <f>IF(libretto!L11="","",1)</f>
        <v/>
      </c>
      <c r="H15" s="20" t="str">
        <f>IF(libretto!L11="","",libretto!L11)</f>
        <v/>
      </c>
      <c r="I15" s="20" t="str">
        <f>IF(libretto!N11="","",libretto!N11)</f>
        <v/>
      </c>
      <c r="J15" s="20" t="str">
        <f>IFERROR(H15*I15,"")</f>
        <v/>
      </c>
    </row>
    <row r="16" spans="2:18" x14ac:dyDescent="0.25">
      <c r="B16" s="21" t="str">
        <f>IF(libretto!N13="","",libretto!L13)</f>
        <v/>
      </c>
      <c r="G16" s="20" t="str">
        <f>IF(libretto!L12="","",1)</f>
        <v/>
      </c>
      <c r="H16" s="20" t="str">
        <f>IF(libretto!L12="","",libretto!L12)</f>
        <v/>
      </c>
      <c r="I16" s="20" t="str">
        <f>IF(libretto!N12="","",libretto!N12)</f>
        <v/>
      </c>
      <c r="J16" s="20" t="str">
        <f>IFERROR(H16*I16,"")</f>
        <v/>
      </c>
    </row>
    <row r="17" spans="2:10" x14ac:dyDescent="0.25">
      <c r="B17" s="21" t="str">
        <f>IF(libretto!N14="","",libretto!L14)</f>
        <v/>
      </c>
      <c r="G17" s="20" t="str">
        <f>IF(libretto!L13="","",1)</f>
        <v/>
      </c>
      <c r="H17" s="20" t="str">
        <f>IF(libretto!L13="","",libretto!L13)</f>
        <v/>
      </c>
      <c r="I17" s="20" t="str">
        <f>IF(libretto!N13="","",libretto!N13)</f>
        <v/>
      </c>
      <c r="J17" s="20" t="str">
        <f>IFERROR(H17*I17,"")</f>
        <v/>
      </c>
    </row>
    <row r="18" spans="2:10" x14ac:dyDescent="0.25">
      <c r="B18" s="21"/>
      <c r="G18" s="20" t="str">
        <f>IF(libretto!L14="","",1)</f>
        <v/>
      </c>
      <c r="H18" s="20" t="str">
        <f>IF(libretto!L14="","",libretto!L14)</f>
        <v/>
      </c>
      <c r="I18" s="20" t="str">
        <f>IF(libretto!N14="","",libretto!N14)</f>
        <v/>
      </c>
      <c r="J18" s="20" t="str">
        <f>IFERROR(H18*I18,"")</f>
        <v/>
      </c>
    </row>
    <row r="19" spans="2:10" x14ac:dyDescent="0.25">
      <c r="B19" s="21"/>
      <c r="G19" s="20"/>
      <c r="H19" s="20"/>
      <c r="I19" s="20"/>
      <c r="J19" s="20"/>
    </row>
    <row r="20" spans="2:10" x14ac:dyDescent="0.25">
      <c r="B20" s="21"/>
      <c r="G20" s="20"/>
      <c r="H20" s="20"/>
      <c r="I20" s="20"/>
      <c r="J20" s="20"/>
    </row>
    <row r="21" spans="2:10" x14ac:dyDescent="0.25">
      <c r="B21" s="21" t="str">
        <f>IF(libretto!N17="","",libretto!L17)</f>
        <v/>
      </c>
      <c r="G21" s="20" t="str">
        <f>IF(libretto!L17="","",1)</f>
        <v/>
      </c>
      <c r="H21" s="20" t="str">
        <f>IF(libretto!L17="","",libretto!L17)</f>
        <v/>
      </c>
      <c r="I21" s="20" t="str">
        <f>IF(libretto!N17="","",libretto!N17)</f>
        <v/>
      </c>
      <c r="J21" s="20" t="str">
        <f>IFERROR(H21*I21,"")</f>
        <v/>
      </c>
    </row>
    <row r="22" spans="2:10" x14ac:dyDescent="0.25">
      <c r="B22" s="21" t="str">
        <f>IF(libretto!N18="","",libretto!L18)</f>
        <v/>
      </c>
      <c r="G22" s="20" t="str">
        <f>IF(libretto!L18="","",1)</f>
        <v/>
      </c>
      <c r="H22" s="20" t="str">
        <f>IF(libretto!L18="","",libretto!L18)</f>
        <v/>
      </c>
      <c r="I22" s="20" t="str">
        <f>IF(libretto!N18="","",libretto!N18)</f>
        <v/>
      </c>
      <c r="J22" s="20" t="str">
        <f>IFERROR(H22*I22,"")</f>
        <v/>
      </c>
    </row>
    <row r="23" spans="2:10" x14ac:dyDescent="0.25">
      <c r="B23" s="21" t="str">
        <f>IF(libretto!N19="","",libretto!L19)</f>
        <v/>
      </c>
      <c r="G23" s="20" t="str">
        <f>IF(libretto!L19="","",1)</f>
        <v/>
      </c>
      <c r="H23" s="20" t="str">
        <f>IF(libretto!L19="","",libretto!L19)</f>
        <v/>
      </c>
      <c r="I23" s="20" t="str">
        <f>IF(libretto!N19="","",libretto!N19)</f>
        <v/>
      </c>
      <c r="J23" s="20" t="str">
        <f>IFERROR(H23*I23,"")</f>
        <v/>
      </c>
    </row>
    <row r="24" spans="2:10" x14ac:dyDescent="0.25">
      <c r="B24" s="21" t="str">
        <f>IF(libretto!N20="","",libretto!L20)</f>
        <v/>
      </c>
      <c r="G24" s="20" t="str">
        <f>IF(libretto!L20="","",1)</f>
        <v/>
      </c>
      <c r="H24" s="20" t="str">
        <f>IF(libretto!L20="","",libretto!L20)</f>
        <v/>
      </c>
      <c r="I24" s="20" t="str">
        <f>IF(libretto!N20="","",libretto!N20)</f>
        <v/>
      </c>
      <c r="J24" s="20" t="str">
        <f>IFERROR(H24*I24,"")</f>
        <v/>
      </c>
    </row>
    <row r="25" spans="2:10" x14ac:dyDescent="0.25">
      <c r="B25" s="21" t="str">
        <f>IF(libretto!N21="","",libretto!L21)</f>
        <v/>
      </c>
      <c r="G25" s="20" t="str">
        <f>IF(libretto!L21="","",1)</f>
        <v/>
      </c>
      <c r="H25" s="20" t="str">
        <f>IF(libretto!L21="","",libretto!L21)</f>
        <v/>
      </c>
      <c r="I25" s="20" t="str">
        <f>IF(libretto!N21="","",libretto!N21)</f>
        <v/>
      </c>
      <c r="J25" s="20" t="str">
        <f>IFERROR(H25*I25,"")</f>
        <v/>
      </c>
    </row>
    <row r="26" spans="2:10" x14ac:dyDescent="0.25">
      <c r="B26" s="21" t="str">
        <f>IF(libretto!N22="","",libretto!L22)</f>
        <v/>
      </c>
      <c r="G26" s="20" t="str">
        <f>IF(libretto!L22="","",1)</f>
        <v/>
      </c>
      <c r="H26" s="20" t="str">
        <f>IF(libretto!L22="","",libretto!L22)</f>
        <v/>
      </c>
      <c r="I26" s="20" t="str">
        <f>IF(libretto!N22="","",libretto!N22)</f>
        <v/>
      </c>
      <c r="J26" s="20" t="str">
        <f>IFERROR(H26*I26,"")</f>
        <v/>
      </c>
    </row>
    <row r="27" spans="2:10" x14ac:dyDescent="0.25">
      <c r="B27" s="21" t="str">
        <f>IF(libretto!N23="","",libretto!L23)</f>
        <v/>
      </c>
      <c r="G27" s="20" t="str">
        <f>IF(libretto!L23="","",1)</f>
        <v/>
      </c>
      <c r="H27" s="20" t="str">
        <f>IF(libretto!L23="","",libretto!L23)</f>
        <v/>
      </c>
      <c r="I27" s="20" t="str">
        <f>IF(libretto!N23="","",libretto!N23)</f>
        <v/>
      </c>
      <c r="J27" s="20" t="str">
        <f>IFERROR(H27*I27,"")</f>
        <v/>
      </c>
    </row>
    <row r="28" spans="2:10" x14ac:dyDescent="0.25">
      <c r="B28" s="21" t="str">
        <f>IF(libretto!N24="","",libretto!L24)</f>
        <v/>
      </c>
      <c r="G28" s="20" t="str">
        <f>IF(libretto!L24="","",1)</f>
        <v/>
      </c>
      <c r="H28" s="20" t="str">
        <f>IF(libretto!L24="","",libretto!L24)</f>
        <v/>
      </c>
      <c r="I28" s="20" t="str">
        <f>IF(libretto!N24="","",libretto!N24)</f>
        <v/>
      </c>
      <c r="J28" s="20" t="str">
        <f>IFERROR(H28*I28,"")</f>
        <v/>
      </c>
    </row>
    <row r="29" spans="2:10" x14ac:dyDescent="0.25">
      <c r="B29" s="21"/>
      <c r="G29" s="20"/>
      <c r="H29" s="20"/>
      <c r="I29" s="20"/>
      <c r="J29" s="20"/>
    </row>
    <row r="30" spans="2:10" x14ac:dyDescent="0.25">
      <c r="B30" s="21"/>
      <c r="G30" s="20"/>
      <c r="H30" s="20"/>
      <c r="I30" s="20"/>
      <c r="J30" s="20"/>
    </row>
    <row r="31" spans="2:10" x14ac:dyDescent="0.25">
      <c r="B31" s="21" t="str">
        <f>IF(libretto!N27="","",libretto!L27)</f>
        <v/>
      </c>
      <c r="G31" s="20" t="str">
        <f>IF(libretto!L27="","",1)</f>
        <v/>
      </c>
      <c r="H31" s="20" t="str">
        <f>IF(libretto!L27="","",libretto!L27)</f>
        <v/>
      </c>
      <c r="I31" s="20" t="str">
        <f>IF(libretto!N27="","",libretto!N27)</f>
        <v/>
      </c>
      <c r="J31" s="20" t="str">
        <f>IFERROR(H31*I31,"")</f>
        <v/>
      </c>
    </row>
    <row r="32" spans="2:10" x14ac:dyDescent="0.25">
      <c r="B32" s="21" t="str">
        <f>IF(libretto!N28="","",libretto!L28)</f>
        <v/>
      </c>
      <c r="G32" s="20" t="str">
        <f>IF(libretto!L28="","",1)</f>
        <v/>
      </c>
      <c r="H32" s="20" t="str">
        <f>IF(libretto!L28="","",libretto!L28)</f>
        <v/>
      </c>
      <c r="I32" s="20" t="str">
        <f>IF(libretto!N28="","",libretto!N28)</f>
        <v/>
      </c>
      <c r="J32" s="20" t="str">
        <f>IFERROR(H32*I32,"")</f>
        <v/>
      </c>
    </row>
    <row r="33" spans="2:10" x14ac:dyDescent="0.25">
      <c r="B33" s="21" t="str">
        <f>IF(libretto!N29="","",libretto!L29)</f>
        <v/>
      </c>
      <c r="G33" s="20" t="str">
        <f>IF(libretto!L29="","",1)</f>
        <v/>
      </c>
      <c r="H33" s="20" t="str">
        <f>IF(libretto!L29="","",libretto!L29)</f>
        <v/>
      </c>
      <c r="I33" s="20" t="str">
        <f>IF(libretto!N29="","",libretto!N29)</f>
        <v/>
      </c>
      <c r="J33" s="20" t="str">
        <f>IFERROR(H33*I33,"")</f>
        <v/>
      </c>
    </row>
    <row r="34" spans="2:10" x14ac:dyDescent="0.25">
      <c r="B34" s="21" t="str">
        <f>IF(libretto!N30="","",libretto!L30)</f>
        <v/>
      </c>
      <c r="E34">
        <v>1</v>
      </c>
      <c r="G34" s="20" t="str">
        <f>IF(libretto!L30="","",1)</f>
        <v/>
      </c>
      <c r="H34" s="20" t="str">
        <f>IF(libretto!L30="","",libretto!L30)</f>
        <v/>
      </c>
      <c r="I34" s="20" t="str">
        <f>IF(libretto!N30="","",libretto!N30)</f>
        <v/>
      </c>
      <c r="J34" s="20" t="str">
        <f>IFERROR(H34*I34,"")</f>
        <v/>
      </c>
    </row>
    <row r="35" spans="2:10" x14ac:dyDescent="0.25">
      <c r="B35" s="21" t="str">
        <f>IF(libretto!N31="","",libretto!L31)</f>
        <v/>
      </c>
      <c r="E35">
        <v>2</v>
      </c>
      <c r="G35" s="20" t="str">
        <f>IF(libretto!L31="","",1)</f>
        <v/>
      </c>
      <c r="H35" s="20" t="str">
        <f>IF(libretto!L31="","",libretto!L31)</f>
        <v/>
      </c>
      <c r="I35" s="20" t="str">
        <f>IF(libretto!N31="","",libretto!N31)</f>
        <v/>
      </c>
      <c r="J35" s="20" t="str">
        <f>IFERROR(H35*I35,"")</f>
        <v/>
      </c>
    </row>
    <row r="36" spans="2:10" x14ac:dyDescent="0.25">
      <c r="B36" s="21" t="str">
        <f>IF(libretto!N32="","",libretto!L32)</f>
        <v/>
      </c>
      <c r="E36">
        <v>3</v>
      </c>
      <c r="G36" s="20" t="str">
        <f>IF(libretto!L32="","",1)</f>
        <v/>
      </c>
      <c r="H36" s="20" t="str">
        <f>IF(libretto!L32="","",libretto!L32)</f>
        <v/>
      </c>
      <c r="I36" s="20" t="str">
        <f>IF(libretto!N32="","",libretto!N32)</f>
        <v/>
      </c>
      <c r="J36" s="20" t="str">
        <f>IFERROR(H36*I36,"")</f>
        <v/>
      </c>
    </row>
    <row r="37" spans="2:10" x14ac:dyDescent="0.25">
      <c r="B37" s="21" t="str">
        <f>IF(libretto!N33="","",libretto!L33)</f>
        <v/>
      </c>
      <c r="E37">
        <v>4</v>
      </c>
      <c r="G37" s="20" t="str">
        <f>IF(libretto!L33="","",1)</f>
        <v/>
      </c>
      <c r="H37" s="20" t="str">
        <f>IF(libretto!L33="","",libretto!L33)</f>
        <v/>
      </c>
      <c r="I37" s="20" t="str">
        <f>IF(libretto!N33="","",libretto!N33)</f>
        <v/>
      </c>
      <c r="J37" s="20" t="str">
        <f>IFERROR(H37*I37,"")</f>
        <v/>
      </c>
    </row>
    <row r="38" spans="2:10" x14ac:dyDescent="0.25">
      <c r="B38" s="21" t="str">
        <f>IF(libretto!N34="","",libretto!L34)</f>
        <v/>
      </c>
      <c r="E38">
        <v>5</v>
      </c>
      <c r="G38" s="20" t="str">
        <f>IF(libretto!L34="","",1)</f>
        <v/>
      </c>
      <c r="H38" s="20" t="str">
        <f>IF(libretto!L34="","",libretto!L34)</f>
        <v/>
      </c>
      <c r="I38" s="20" t="str">
        <f>IF(libretto!N34="","",libretto!N34)</f>
        <v/>
      </c>
      <c r="J38" s="20" t="str">
        <f>IFERROR(H38*I38,"")</f>
        <v/>
      </c>
    </row>
    <row r="39" spans="2:10" x14ac:dyDescent="0.25">
      <c r="B39" s="21"/>
      <c r="E39">
        <v>6</v>
      </c>
      <c r="G39" s="20"/>
      <c r="H39" s="20"/>
      <c r="I39" s="20"/>
      <c r="J39" s="20"/>
    </row>
    <row r="40" spans="2:10" x14ac:dyDescent="0.25">
      <c r="B40" s="21"/>
      <c r="E40">
        <v>7</v>
      </c>
      <c r="G40" s="20"/>
      <c r="H40" s="20"/>
      <c r="I40" s="20"/>
      <c r="J40" s="20"/>
    </row>
    <row r="41" spans="2:10" x14ac:dyDescent="0.25">
      <c r="B41" s="21" t="str">
        <f>IF(libretto!N57="","",libretto!L57)</f>
        <v/>
      </c>
      <c r="E41">
        <v>8</v>
      </c>
      <c r="G41" s="20" t="str">
        <f>IF(libretto!L37="","",1)</f>
        <v/>
      </c>
      <c r="H41" s="20" t="str">
        <f>IF(libretto!L37="","",libretto!L37)</f>
        <v/>
      </c>
      <c r="I41" s="20" t="str">
        <f>IF(libretto!N37="","",libretto!N37)</f>
        <v/>
      </c>
      <c r="J41" s="20" t="str">
        <f>IFERROR(H41*I41,"")</f>
        <v/>
      </c>
    </row>
    <row r="42" spans="2:10" x14ac:dyDescent="0.25">
      <c r="B42" s="21" t="str">
        <f>IF(libretto!N58="","",libretto!L58)</f>
        <v/>
      </c>
      <c r="E42">
        <v>9</v>
      </c>
      <c r="G42" s="20" t="str">
        <f>IF(libretto!L38="","",1)</f>
        <v/>
      </c>
      <c r="H42" s="20" t="str">
        <f>IF(libretto!L38="","",libretto!L38)</f>
        <v/>
      </c>
      <c r="I42" s="20" t="str">
        <f>IF(libretto!N38="","",libretto!N38)</f>
        <v/>
      </c>
      <c r="J42" s="20" t="str">
        <f>IFERROR(H42*I42,"")</f>
        <v/>
      </c>
    </row>
    <row r="43" spans="2:10" x14ac:dyDescent="0.25">
      <c r="B43" s="21" t="str">
        <f>IF(libretto!N59="","",libretto!L59)</f>
        <v/>
      </c>
      <c r="E43">
        <v>10</v>
      </c>
      <c r="G43" s="20" t="str">
        <f>IF(libretto!L39="","",1)</f>
        <v/>
      </c>
      <c r="H43" s="20" t="str">
        <f>IF(libretto!L39="","",libretto!L39)</f>
        <v/>
      </c>
      <c r="I43" s="20" t="str">
        <f>IF(libretto!N39="","",libretto!N39)</f>
        <v/>
      </c>
      <c r="J43" s="20" t="str">
        <f>IFERROR(H43*I43,"")</f>
        <v/>
      </c>
    </row>
    <row r="44" spans="2:10" x14ac:dyDescent="0.25">
      <c r="B44" s="21" t="str">
        <f>IF(libretto!N60="","",libretto!L60)</f>
        <v/>
      </c>
      <c r="E44">
        <v>11</v>
      </c>
      <c r="G44" s="20" t="str">
        <f>IF(libretto!L40="","",1)</f>
        <v/>
      </c>
      <c r="H44" s="20" t="str">
        <f>IF(libretto!L40="","",libretto!L40)</f>
        <v/>
      </c>
      <c r="I44" s="20" t="str">
        <f>IF(libretto!N40="","",libretto!N40)</f>
        <v/>
      </c>
      <c r="J44" s="20" t="str">
        <f>IFERROR(H44*I44,"")</f>
        <v/>
      </c>
    </row>
    <row r="45" spans="2:10" x14ac:dyDescent="0.25">
      <c r="E45">
        <v>12</v>
      </c>
      <c r="G45" s="20" t="str">
        <f>IF(libretto!L41="","",1)</f>
        <v/>
      </c>
      <c r="H45" s="20" t="str">
        <f>IF(libretto!L41="","",libretto!L41)</f>
        <v/>
      </c>
      <c r="I45" s="20" t="str">
        <f>IF(libretto!N41="","",libretto!N41)</f>
        <v/>
      </c>
      <c r="J45" s="20" t="str">
        <f>IFERROR(H45*I45,"")</f>
        <v/>
      </c>
    </row>
    <row r="46" spans="2:10" x14ac:dyDescent="0.25">
      <c r="E46">
        <v>13</v>
      </c>
      <c r="G46" s="20" t="str">
        <f>IF(libretto!L42="","",1)</f>
        <v/>
      </c>
      <c r="H46" s="20" t="str">
        <f>IF(libretto!L42="","",libretto!L42)</f>
        <v/>
      </c>
      <c r="I46" s="20" t="str">
        <f>IF(libretto!N42="","",libretto!N42)</f>
        <v/>
      </c>
      <c r="J46" s="20" t="str">
        <f>IFERROR(H46*I46,"")</f>
        <v/>
      </c>
    </row>
    <row r="47" spans="2:10" x14ac:dyDescent="0.25">
      <c r="E47">
        <v>14</v>
      </c>
      <c r="G47" s="20" t="str">
        <f>IF(libretto!L43="","",1)</f>
        <v/>
      </c>
      <c r="H47" s="20" t="str">
        <f>IF(libretto!L43="","",libretto!L43)</f>
        <v/>
      </c>
      <c r="I47" s="20" t="str">
        <f>IF(libretto!N43="","",libretto!N43)</f>
        <v/>
      </c>
      <c r="J47" s="20" t="str">
        <f>IFERROR(H47*I47,"")</f>
        <v/>
      </c>
    </row>
    <row r="48" spans="2:10" x14ac:dyDescent="0.25">
      <c r="E48">
        <v>15</v>
      </c>
      <c r="G48" s="20" t="str">
        <f>IF(libretto!L44="","",1)</f>
        <v/>
      </c>
      <c r="H48" s="20" t="str">
        <f>IF(libretto!L44="","",libretto!L44)</f>
        <v/>
      </c>
      <c r="I48" s="20" t="str">
        <f>IF(libretto!N44="","",libretto!N44)</f>
        <v/>
      </c>
      <c r="J48" s="20" t="str">
        <f>IFERROR(H48*I48,"")</f>
        <v/>
      </c>
    </row>
    <row r="49" spans="7:10" x14ac:dyDescent="0.25">
      <c r="G49" s="20"/>
      <c r="H49" s="20"/>
      <c r="I49" s="20"/>
      <c r="J49" s="20"/>
    </row>
    <row r="50" spans="7:10" x14ac:dyDescent="0.25">
      <c r="G50" s="20"/>
      <c r="H50" s="20"/>
      <c r="I50" s="20"/>
      <c r="J50" s="20"/>
    </row>
    <row r="51" spans="7:10" x14ac:dyDescent="0.25">
      <c r="G51" s="20" t="str">
        <f>IF(libretto!L47="","",1)</f>
        <v/>
      </c>
      <c r="H51" s="20" t="str">
        <f>IF(libretto!L47="","",libretto!L47)</f>
        <v/>
      </c>
      <c r="I51" s="20" t="str">
        <f>IF(libretto!N47="","",libretto!N47)</f>
        <v/>
      </c>
      <c r="J51" s="20" t="str">
        <f>IFERROR(H51*I51,"")</f>
        <v/>
      </c>
    </row>
    <row r="52" spans="7:10" x14ac:dyDescent="0.25">
      <c r="G52" s="20" t="str">
        <f>IF(libretto!L48="","",1)</f>
        <v/>
      </c>
      <c r="H52" s="20" t="str">
        <f>IF(libretto!L48="","",libretto!L48)</f>
        <v/>
      </c>
      <c r="I52" s="20" t="str">
        <f>IF(libretto!N48="","",libretto!N48)</f>
        <v/>
      </c>
      <c r="J52" s="20" t="str">
        <f>IFERROR(H52*I52,"")</f>
        <v/>
      </c>
    </row>
    <row r="53" spans="7:10" x14ac:dyDescent="0.25">
      <c r="G53" s="20" t="str">
        <f>IF(libretto!L49="","",1)</f>
        <v/>
      </c>
      <c r="H53" s="20" t="str">
        <f>IF(libretto!L49="","",libretto!L49)</f>
        <v/>
      </c>
      <c r="I53" s="20" t="str">
        <f>IF(libretto!N49="","",libretto!N49)</f>
        <v/>
      </c>
      <c r="J53" s="20" t="str">
        <f>IFERROR(H53*I53,"")</f>
        <v/>
      </c>
    </row>
    <row r="54" spans="7:10" x14ac:dyDescent="0.25">
      <c r="G54" s="20" t="str">
        <f>IF(libretto!L50="","",1)</f>
        <v/>
      </c>
      <c r="H54" s="20" t="str">
        <f>IF(libretto!L50="","",libretto!L50)</f>
        <v/>
      </c>
      <c r="I54" s="20" t="str">
        <f>IF(libretto!N50="","",libretto!N50)</f>
        <v/>
      </c>
      <c r="J54" s="20" t="str">
        <f>IFERROR(H54*I54,"")</f>
        <v/>
      </c>
    </row>
    <row r="55" spans="7:10" x14ac:dyDescent="0.25">
      <c r="G55" s="20" t="str">
        <f>IF(libretto!L51="","",1)</f>
        <v/>
      </c>
      <c r="H55" s="20" t="str">
        <f>IF(libretto!L51="","",libretto!L51)</f>
        <v/>
      </c>
      <c r="I55" s="20" t="str">
        <f>IF(libretto!N51="","",libretto!N51)</f>
        <v/>
      </c>
      <c r="J55" s="20" t="str">
        <f>IFERROR(H55*I55,"")</f>
        <v/>
      </c>
    </row>
    <row r="56" spans="7:10" x14ac:dyDescent="0.25">
      <c r="G56" s="20" t="str">
        <f>IF(libretto!L52="","",1)</f>
        <v/>
      </c>
      <c r="H56" s="20" t="str">
        <f>IF(libretto!L52="","",libretto!L52)</f>
        <v/>
      </c>
      <c r="I56" s="20" t="str">
        <f>IF(libretto!N52="","",libretto!N52)</f>
        <v/>
      </c>
      <c r="J56" s="20" t="str">
        <f>IFERROR(H56*I56,"")</f>
        <v/>
      </c>
    </row>
    <row r="57" spans="7:10" x14ac:dyDescent="0.25">
      <c r="G57" s="20" t="str">
        <f>IF(libretto!L53="","",1)</f>
        <v/>
      </c>
      <c r="H57" s="20" t="str">
        <f>IF(libretto!L53="","",libretto!L53)</f>
        <v/>
      </c>
      <c r="I57" s="20" t="str">
        <f>IF(libretto!N53="","",libretto!N53)</f>
        <v/>
      </c>
      <c r="J57" s="20" t="str">
        <f>IFERROR(H57*I57,"")</f>
        <v/>
      </c>
    </row>
    <row r="58" spans="7:10" x14ac:dyDescent="0.25">
      <c r="G58" s="20" t="str">
        <f>IF(libretto!L54="","",1)</f>
        <v/>
      </c>
      <c r="H58" s="20" t="str">
        <f>IF(libretto!L54="","",libretto!L54)</f>
        <v/>
      </c>
      <c r="I58" s="20" t="str">
        <f>IF(libretto!N54="","",libretto!N54)</f>
        <v/>
      </c>
      <c r="J58" s="20" t="str">
        <f>IFERROR(H58*I58,"")</f>
        <v/>
      </c>
    </row>
    <row r="59" spans="7:10" x14ac:dyDescent="0.25">
      <c r="G59" s="20"/>
      <c r="H59" s="20"/>
      <c r="I59" s="20"/>
      <c r="J59" s="20"/>
    </row>
    <row r="60" spans="7:10" x14ac:dyDescent="0.25">
      <c r="G60" s="20"/>
      <c r="H60" s="20"/>
      <c r="I60" s="20"/>
      <c r="J60" s="20"/>
    </row>
    <row r="61" spans="7:10" x14ac:dyDescent="0.25">
      <c r="G61" s="20" t="str">
        <f>IF(libretto!L57="","",1)</f>
        <v/>
      </c>
      <c r="H61" s="20" t="str">
        <f>IF(libretto!L57="","",libretto!L57)</f>
        <v/>
      </c>
      <c r="I61" s="20" t="str">
        <f>IF(libretto!N57="","",libretto!N57)</f>
        <v/>
      </c>
      <c r="J61" s="20" t="str">
        <f>IFERROR(H61*I61,"")</f>
        <v/>
      </c>
    </row>
    <row r="62" spans="7:10" x14ac:dyDescent="0.25">
      <c r="G62" s="20" t="str">
        <f>IF(libretto!L58="","",1)</f>
        <v/>
      </c>
      <c r="H62" s="20" t="str">
        <f>IF(libretto!L58="","",libretto!L58)</f>
        <v/>
      </c>
      <c r="I62" s="20" t="str">
        <f>IF(libretto!N58="","",libretto!N58)</f>
        <v/>
      </c>
      <c r="J62" s="20" t="str">
        <f>IFERROR(H62*I62,"")</f>
        <v/>
      </c>
    </row>
    <row r="63" spans="7:10" x14ac:dyDescent="0.25">
      <c r="G63" s="20" t="str">
        <f>IF(libretto!L59="","",1)</f>
        <v/>
      </c>
      <c r="H63" s="20" t="str">
        <f>IF(libretto!L59="","",libretto!L59)</f>
        <v/>
      </c>
      <c r="I63" s="20" t="str">
        <f>IF(libretto!N59="","",libretto!N59)</f>
        <v/>
      </c>
      <c r="J63" s="20" t="str">
        <f>IFERROR(H63*I63,"")</f>
        <v/>
      </c>
    </row>
    <row r="64" spans="7:10" x14ac:dyDescent="0.25">
      <c r="G64" s="20" t="str">
        <f>IF(libretto!L60="","",1)</f>
        <v/>
      </c>
      <c r="H64" s="20" t="str">
        <f>IF(libretto!L60="","",libretto!L60)</f>
        <v/>
      </c>
      <c r="I64" s="20" t="str">
        <f>IF(libretto!N60="","",libretto!N60)</f>
        <v/>
      </c>
      <c r="J64" s="20" t="str">
        <f>IFERROR(H64*I64,"")</f>
        <v/>
      </c>
    </row>
    <row r="65" spans="7:10" x14ac:dyDescent="0.25">
      <c r="G65" s="20">
        <f>SUM(G11:G64)</f>
        <v>1</v>
      </c>
      <c r="H65" s="20">
        <f>SUM(H11:H64)</f>
        <v>9</v>
      </c>
      <c r="I65" s="20">
        <f>SUM(I11:I64)</f>
        <v>30</v>
      </c>
      <c r="J65" s="20">
        <f>SUM(J11:J64)</f>
        <v>270</v>
      </c>
    </row>
  </sheetData>
  <mergeCells count="2">
    <mergeCell ref="B7:D7"/>
    <mergeCell ref="E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libretto</vt:lpstr>
      <vt:lpstr>Foglio1</vt:lpstr>
      <vt:lpstr>punt</vt:lpstr>
      <vt:lpstr>SUP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Cics</dc:creator>
  <cp:lastModifiedBy>Nicla</cp:lastModifiedBy>
  <dcterms:created xsi:type="dcterms:W3CDTF">2010-03-06T13:57:20Z</dcterms:created>
  <dcterms:modified xsi:type="dcterms:W3CDTF">2015-12-09T23:16:13Z</dcterms:modified>
</cp:coreProperties>
</file>